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AE1F039-6B12-4F9D-9AED-231CE0455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G24" i="1" l="1"/>
  <c r="H24" i="1"/>
  <c r="I24" i="1"/>
  <c r="J24" i="1"/>
  <c r="K24" i="1"/>
  <c r="L24" i="1"/>
  <c r="M24" i="1"/>
  <c r="N24" i="1"/>
  <c r="O11" i="1"/>
  <c r="O9" i="1"/>
  <c r="O10" i="1"/>
  <c r="E24" i="1"/>
  <c r="F24" i="1"/>
  <c r="N25" i="1" l="1"/>
  <c r="J25" i="1"/>
  <c r="O13" i="1"/>
  <c r="O14" i="1"/>
  <c r="O15" i="1"/>
  <c r="O17" i="1"/>
  <c r="O18" i="1"/>
  <c r="O19" i="1"/>
  <c r="O20" i="1"/>
  <c r="O21" i="1"/>
  <c r="O22" i="1"/>
  <c r="O23" i="1"/>
  <c r="O8" i="1"/>
  <c r="O12" i="1"/>
  <c r="O7" i="1"/>
  <c r="C24" i="1"/>
  <c r="D24" i="1"/>
  <c r="F25" i="1" s="1"/>
  <c r="P23" i="1" l="1"/>
</calcChain>
</file>

<file path=xl/sharedStrings.xml><?xml version="1.0" encoding="utf-8"?>
<sst xmlns="http://schemas.openxmlformats.org/spreadsheetml/2006/main" count="96" uniqueCount="46">
  <si>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</si>
  <si>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</si>
  <si>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</si>
  <si>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</si>
  <si>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</si>
  <si>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</si>
  <si>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</si>
  <si>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</si>
  <si>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</si>
  <si>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Н</t>
    </r>
    <r>
      <rPr>
        <i/>
        <sz val="9"/>
        <color theme="1"/>
        <rFont val="Times New Roman"/>
        <family val="1"/>
        <charset val="204"/>
      </rPr>
      <t>астройка сетевой
инфраструктуры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</si>
  <si>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О</t>
    </r>
    <r>
      <rPr>
        <i/>
        <sz val="9"/>
        <color theme="1"/>
        <rFont val="Times New Roman"/>
        <family val="1"/>
        <charset val="204"/>
      </rPr>
      <t>рганизация сетевого
администрирования
операционных систем</t>
    </r>
  </si>
  <si>
    <r>
      <rPr>
        <b/>
        <sz val="9"/>
        <color theme="1"/>
        <rFont val="Times New Roman"/>
        <family val="1"/>
        <charset val="204"/>
      </rPr>
      <t>Модуль 1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Модуль А. Аудит </t>
    </r>
  </si>
  <si>
    <t>Вариатив</t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</si>
  <si>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Документировать состояния
инфокоммуникационных систем и их составляющих в процессе наладки и эксплуатации 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</si>
  <si>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Поддерживать работоспособность аппаратно-программных средств устройств инфокоммуникационных систем</t>
    </r>
  </si>
  <si>
    <t>Сетевое и системное администрирование</t>
  </si>
  <si>
    <r>
      <rPr>
        <b/>
        <sz val="9"/>
        <color theme="1"/>
        <rFont val="Times New Roman"/>
        <family val="1"/>
        <charset val="204"/>
      </rPr>
      <t>ФГОС СПО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 специальности 09.02.06 Сетевое и системное администрирование, утвержден приказом Минпросвещения России от 10.07.2025 № 519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</si>
  <si>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Принимать меры по устранению сбоев в операционных системах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</si>
  <si>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Администрировать сетевые ресурсы в операционных системах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</si>
  <si>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проектирование сетевой инфраструктуры</t>
    </r>
  </si>
  <si>
    <r>
      <rPr>
        <b/>
        <sz val="9"/>
        <color theme="1"/>
        <rFont val="Times New Roman"/>
        <family val="1"/>
        <charset val="204"/>
      </rPr>
      <t>ОТФ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Технические работы по обслуживанию информационно-коммуникационной системы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</si>
  <si>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Обслуживать сетевые конфигурации программно-аппаратных средств</t>
    </r>
  </si>
  <si>
    <r>
      <rPr>
        <b/>
        <sz val="9"/>
        <color theme="1"/>
        <rFont val="Times New Roman"/>
        <family val="1"/>
        <charset val="204"/>
      </rPr>
      <t>ПК 2.4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 Осуществлять проведение обновления программного обеспечения операционных систем и прикладного программного обеспечения</t>
    </r>
  </si>
  <si>
    <r>
      <rPr>
        <b/>
        <sz val="9"/>
        <color theme="1"/>
        <rFont val="Times New Roman"/>
        <family val="1"/>
        <charset val="204"/>
      </rPr>
      <t>ПК 2.5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выявление и устранение инцидентов в процессе функционирования операционных систем</t>
    </r>
  </si>
  <si>
    <r>
      <rPr>
        <b/>
        <sz val="9"/>
        <color theme="1"/>
        <rFont val="Times New Roman"/>
        <family val="1"/>
        <charset val="204"/>
      </rPr>
      <t>ПК 3.3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защиту информации в сети с использованием программно-аппаратных средств</t>
    </r>
  </si>
  <si>
    <r>
      <rPr>
        <b/>
        <sz val="9"/>
        <color theme="1"/>
        <rFont val="Times New Roman"/>
        <family val="1"/>
        <charset val="204"/>
      </rPr>
      <t>ПК 3.4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устранение нетипичных неисправностей в работе сетевой инфраструктуры</t>
    </r>
  </si>
  <si>
    <r>
      <rPr>
        <b/>
        <sz val="9"/>
        <color theme="1"/>
        <rFont val="Times New Roman"/>
        <family val="1"/>
        <charset val="204"/>
      </rPr>
      <t>ПК 3.5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Модернизировать сетевые устройства информационно-коммуникационных систем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</si>
  <si>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работ по выявлению и устранению типичных инцидентов информационно-коммуникационных систем</t>
    </r>
  </si>
  <si>
    <r>
      <rPr>
        <b/>
        <sz val="9"/>
        <color theme="1"/>
        <rFont val="Times New Roman"/>
        <family val="1"/>
        <charset val="204"/>
      </rPr>
      <t>ОТФ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Обслуживание информационно-коммуникационной системы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</si>
  <si>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работ по управлению стандартными изменениями в технических и программных средствах информационно-коммуникационных систем по инструкции</t>
    </r>
  </si>
  <si>
    <r>
      <rPr>
        <b/>
        <sz val="9"/>
        <color theme="1"/>
        <rFont val="Times New Roman"/>
        <family val="1"/>
        <charset val="204"/>
      </rPr>
      <t>Вид деятельности 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Эксплуатация объектов сетевой инфраструктуры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</si>
  <si>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Реализация схемы резервного копирования, архивирования и восстановления конфигураций технических и программных средств информационно-коммуникационных систем по утвержденным планам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</si>
  <si>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Внесение изменений в технические и программные средства информационно-коммуникационных систем по утвержденному плану работ</t>
    </r>
  </si>
  <si>
    <r>
      <rPr>
        <b/>
        <sz val="9"/>
        <color theme="1"/>
        <rFont val="Times New Roman"/>
        <family val="1"/>
        <charset val="204"/>
      </rPr>
      <t>Профессиональный стандарт 06.026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Администрирование информационно-коммуникационных (инфокоммуникационных) систем, утвержден приказом Министерства труда и социальной защиты Российской Федерации от 29 сентября 2020 № 680н, рег.номер 564
</t>
    </r>
  </si>
  <si>
    <r>
      <rPr>
        <b/>
        <sz val="9"/>
        <color theme="1"/>
        <rFont val="Times New Roman"/>
        <family val="1"/>
        <charset val="204"/>
      </rPr>
      <t>Модуль 2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Модуль Б. Настройка технических и программных средств информационно-коммуникационных систем </t>
    </r>
  </si>
  <si>
    <t>Инвариант</t>
  </si>
  <si>
    <r>
      <rPr>
        <b/>
        <sz val="9"/>
        <color theme="1"/>
        <rFont val="Times New Roman"/>
        <family val="1"/>
        <charset val="204"/>
      </rPr>
      <t>Модуль 3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Модуль В. Обеспечение отказоустойчивости </t>
    </r>
  </si>
  <si>
    <t>учтена</t>
  </si>
  <si>
    <r>
      <t xml:space="preserve">ПК 1.3 </t>
    </r>
    <r>
      <rPr>
        <i/>
        <sz val="9"/>
        <color theme="1"/>
        <rFont val="Times New Roman"/>
        <family val="1"/>
        <charset val="204"/>
      </rPr>
      <t>Устранять неисправности в работе инфокоммуникационных систем</t>
    </r>
  </si>
  <si>
    <r>
      <rPr>
        <b/>
        <i/>
        <sz val="9"/>
        <color theme="1"/>
        <rFont val="Times New Roman"/>
        <family val="1"/>
        <charset val="204"/>
      </rPr>
      <t>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</t>
    </r>
  </si>
  <si>
    <r>
      <rPr>
        <b/>
        <sz val="9"/>
        <color theme="1"/>
        <rFont val="Times New Roman"/>
        <family val="1"/>
        <charset val="204"/>
      </rPr>
      <t>ПК 1.4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приемо-сдаточные испытания компьютерных сетей и сетевого оборудования различного уровня и оценку качества сетевой топологии в рамках своей ответственности.</t>
    </r>
  </si>
  <si>
    <r>
      <rPr>
        <b/>
        <sz val="9"/>
        <color theme="1"/>
        <rFont val="Times New Roman"/>
        <family val="1"/>
        <charset val="204"/>
      </rPr>
      <t>ПК 1.5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 Осуществлять резервное копирование и восстановление конфигурации сетевого оборудования коммуникационных систем</t>
    </r>
  </si>
  <si>
    <r>
      <rPr>
        <b/>
        <sz val="9"/>
        <color theme="1"/>
        <rFont val="Times New Roman"/>
        <family val="1"/>
        <charset val="204"/>
      </rPr>
      <t>ПК 1.6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инвентаризацию технических средств сетевой инфраструктуры, контроль оборудования после проведенного ремонта</t>
    </r>
  </si>
  <si>
    <r>
      <rPr>
        <b/>
        <sz val="9"/>
        <color theme="1"/>
        <rFont val="Times New Roman"/>
        <family val="1"/>
        <charset val="204"/>
      </rPr>
      <t>ПК 1.7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регламентное обслуживание и замену расходных материалов периферийного, сетевого и серверного оборудования инфокоммуникационных систем</t>
    </r>
  </si>
  <si>
    <r>
      <rPr>
        <b/>
        <sz val="9"/>
        <color theme="1"/>
        <rFont val="Times New Roman"/>
        <family val="1"/>
        <charset val="204"/>
      </rPr>
      <t>ПК 2.3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сбор данных для анализа
использования и функционирования программно-технических средств компьютерных сетей</t>
    </r>
  </si>
  <si>
    <r>
      <rPr>
        <b/>
        <i/>
        <sz val="9"/>
        <color theme="1"/>
        <rFont val="Times New Roman"/>
        <family val="1"/>
        <charset val="204"/>
      </rPr>
      <t>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</si>
</sst>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5" borderId="4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workbookViewId="0">
      <selection activeCell="F8" sqref="F8"/>
    </sheetView>
  </sheetViews>
  <sheetFormatPr defaultRowHeight="12" x14ac:dyDescent="0.2"/>
  <cols>
    <col min="1" max="1" width="21.5703125" style="1" customWidth="1"/>
    <col min="2" max="2" width="24.140625" style="1" customWidth="1"/>
    <col min="3" max="3" width="30.5703125" style="1" customWidth="1"/>
    <col min="4" max="4" width="30.140625" style="1" customWidth="1"/>
    <col min="5" max="5" width="35.28515625" style="1" customWidth="1"/>
    <col min="6" max="6" width="30.85546875" style="1" customWidth="1"/>
    <col min="7" max="7" width="29.7109375" style="1" customWidth="1"/>
    <col min="8" max="8" width="32.7109375" style="1" customWidth="1"/>
    <col min="9" max="9" width="35.28515625" style="1" customWidth="1"/>
    <col min="10" max="10" width="29.7109375" style="1" customWidth="1"/>
    <col min="11" max="11" width="31.5703125" style="1" customWidth="1"/>
    <col min="12" max="12" width="31.85546875" style="1" customWidth="1"/>
    <col min="13" max="13" width="36" style="1" customWidth="1"/>
    <col min="14" max="14" width="29.7109375" style="1" customWidth="1"/>
    <col min="15" max="15" width="5.85546875" style="1" customWidth="1"/>
    <col min="16" max="16" width="23" style="1" customWidth="1"/>
    <col min="17" max="16384" width="9.140625" style="1"/>
  </cols>
  <sheetData>
    <row r="1" spans="1:16" ht="24.75" customHeight="1" x14ac:dyDescent="0.2">
      <c r="A1" s="27" t="s">
        <v>0</v>
      </c>
      <c r="B1" s="28" t="s">
        <v>15</v>
      </c>
      <c r="C1" s="30" t="s">
        <v>11</v>
      </c>
      <c r="D1" s="31"/>
      <c r="E1" s="31"/>
      <c r="F1" s="31"/>
      <c r="G1" s="30" t="s">
        <v>34</v>
      </c>
      <c r="H1" s="31"/>
      <c r="I1" s="31"/>
      <c r="J1" s="31"/>
      <c r="K1" s="30" t="s">
        <v>36</v>
      </c>
      <c r="L1" s="31"/>
      <c r="M1" s="31"/>
      <c r="N1" s="31"/>
    </row>
    <row r="2" spans="1:16" ht="24.75" customHeight="1" x14ac:dyDescent="0.2">
      <c r="A2" s="27"/>
      <c r="B2" s="29"/>
      <c r="C2" s="24" t="s">
        <v>12</v>
      </c>
      <c r="D2" s="25"/>
      <c r="E2" s="25"/>
      <c r="F2" s="25"/>
      <c r="G2" s="24" t="s">
        <v>35</v>
      </c>
      <c r="H2" s="25"/>
      <c r="I2" s="25"/>
      <c r="J2" s="25"/>
      <c r="K2" s="24" t="s">
        <v>35</v>
      </c>
      <c r="L2" s="25"/>
      <c r="M2" s="25"/>
      <c r="N2" s="25"/>
    </row>
    <row r="3" spans="1:16" ht="76.5" customHeight="1" x14ac:dyDescent="0.2">
      <c r="A3" s="27"/>
      <c r="B3" s="29"/>
      <c r="C3" s="26" t="s">
        <v>33</v>
      </c>
      <c r="D3" s="25"/>
      <c r="E3" s="26" t="s">
        <v>33</v>
      </c>
      <c r="F3" s="25"/>
      <c r="G3" s="26" t="s">
        <v>33</v>
      </c>
      <c r="H3" s="25"/>
      <c r="I3" s="26" t="s">
        <v>33</v>
      </c>
      <c r="J3" s="25"/>
      <c r="K3" s="26" t="s">
        <v>33</v>
      </c>
      <c r="L3" s="25"/>
      <c r="M3" s="26" t="s">
        <v>33</v>
      </c>
      <c r="N3" s="25"/>
    </row>
    <row r="4" spans="1:16" ht="35.25" customHeight="1" x14ac:dyDescent="0.2">
      <c r="A4" s="27"/>
      <c r="B4" s="29"/>
      <c r="C4" s="26" t="s">
        <v>20</v>
      </c>
      <c r="D4" s="25"/>
      <c r="E4" s="26" t="s">
        <v>28</v>
      </c>
      <c r="F4" s="25"/>
      <c r="G4" s="26" t="s">
        <v>20</v>
      </c>
      <c r="H4" s="25"/>
      <c r="I4" s="26" t="s">
        <v>28</v>
      </c>
      <c r="J4" s="25"/>
      <c r="K4" s="26" t="s">
        <v>20</v>
      </c>
      <c r="L4" s="25"/>
      <c r="M4" s="26" t="s">
        <v>28</v>
      </c>
      <c r="N4" s="25"/>
    </row>
    <row r="5" spans="1:16" ht="79.5" customHeight="1" x14ac:dyDescent="0.2">
      <c r="A5" s="27"/>
      <c r="B5" s="29"/>
      <c r="C5" s="10" t="s">
        <v>27</v>
      </c>
      <c r="D5" s="2" t="s">
        <v>29</v>
      </c>
      <c r="E5" s="2" t="s">
        <v>31</v>
      </c>
      <c r="F5" s="2" t="s">
        <v>32</v>
      </c>
      <c r="G5" s="10" t="s">
        <v>27</v>
      </c>
      <c r="H5" s="2" t="s">
        <v>29</v>
      </c>
      <c r="I5" s="2" t="s">
        <v>31</v>
      </c>
      <c r="J5" s="2" t="s">
        <v>32</v>
      </c>
      <c r="K5" s="10" t="s">
        <v>27</v>
      </c>
      <c r="L5" s="2" t="s">
        <v>29</v>
      </c>
      <c r="M5" s="2" t="s">
        <v>31</v>
      </c>
      <c r="N5" s="2" t="s">
        <v>32</v>
      </c>
      <c r="P5" s="13" t="s">
        <v>7</v>
      </c>
    </row>
    <row r="6" spans="1:16" ht="48" customHeight="1" x14ac:dyDescent="0.2">
      <c r="A6" s="22" t="s">
        <v>16</v>
      </c>
      <c r="B6" s="23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P6" s="12"/>
    </row>
    <row r="7" spans="1:16" ht="72" x14ac:dyDescent="0.2">
      <c r="A7" s="21" t="s">
        <v>9</v>
      </c>
      <c r="B7" s="16" t="s">
        <v>13</v>
      </c>
      <c r="C7" s="18" t="s">
        <v>37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">
        <f>COUNTIF(C7:N7,"учтена")</f>
        <v>1</v>
      </c>
      <c r="P7" s="12"/>
    </row>
    <row r="8" spans="1:16" ht="72" x14ac:dyDescent="0.2">
      <c r="A8" s="21"/>
      <c r="B8" s="16" t="s">
        <v>14</v>
      </c>
      <c r="C8" s="18"/>
      <c r="D8" s="18"/>
      <c r="E8" s="18"/>
      <c r="F8" s="18"/>
      <c r="G8" s="18" t="s">
        <v>37</v>
      </c>
      <c r="H8" s="18"/>
      <c r="I8" s="18" t="s">
        <v>37</v>
      </c>
      <c r="J8" s="18" t="s">
        <v>37</v>
      </c>
      <c r="K8" s="18" t="s">
        <v>37</v>
      </c>
      <c r="L8" s="18"/>
      <c r="M8" s="18" t="s">
        <v>37</v>
      </c>
      <c r="N8" s="18" t="s">
        <v>37</v>
      </c>
      <c r="O8" s="1">
        <f>COUNTIF(C8:N8,"учтена")</f>
        <v>6</v>
      </c>
      <c r="P8" s="12"/>
    </row>
    <row r="9" spans="1:16" ht="48" x14ac:dyDescent="0.2">
      <c r="A9" s="21"/>
      <c r="B9" s="17" t="s">
        <v>38</v>
      </c>
      <c r="C9" s="18"/>
      <c r="D9" s="18"/>
      <c r="E9" s="18"/>
      <c r="F9" s="18"/>
      <c r="G9" s="18" t="s">
        <v>37</v>
      </c>
      <c r="H9" s="18"/>
      <c r="I9" s="18"/>
      <c r="J9" s="18"/>
      <c r="K9" s="18"/>
      <c r="L9" s="18"/>
      <c r="M9" s="18"/>
      <c r="N9" s="18"/>
      <c r="O9" s="1">
        <f t="shared" ref="O9:O11" si="0">COUNTIF(C9:N9,"учтена")</f>
        <v>1</v>
      </c>
      <c r="P9" s="12"/>
    </row>
    <row r="10" spans="1:16" ht="96" x14ac:dyDescent="0.2">
      <c r="A10" s="21"/>
      <c r="B10" s="16" t="s">
        <v>40</v>
      </c>
      <c r="C10" s="18"/>
      <c r="D10" s="18" t="s">
        <v>37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">
        <f t="shared" si="0"/>
        <v>1</v>
      </c>
      <c r="P10" s="12"/>
    </row>
    <row r="11" spans="1:16" ht="60" x14ac:dyDescent="0.2">
      <c r="A11" s="21"/>
      <c r="B11" s="16" t="s">
        <v>41</v>
      </c>
      <c r="C11" s="18"/>
      <c r="D11" s="18"/>
      <c r="E11" s="18"/>
      <c r="F11" s="18"/>
      <c r="G11" s="18"/>
      <c r="H11" s="18"/>
      <c r="I11" s="18" t="s">
        <v>37</v>
      </c>
      <c r="J11" s="18"/>
      <c r="K11" s="18"/>
      <c r="L11" s="18"/>
      <c r="M11" s="18"/>
      <c r="N11" s="18" t="s">
        <v>37</v>
      </c>
      <c r="O11" s="1">
        <f t="shared" si="0"/>
        <v>2</v>
      </c>
      <c r="P11" s="12"/>
    </row>
    <row r="12" spans="1:16" ht="72" x14ac:dyDescent="0.2">
      <c r="A12" s="21"/>
      <c r="B12" s="16" t="s">
        <v>42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">
        <f t="shared" ref="O12:O23" si="1">COUNTIF(C12:N12,"учтена")</f>
        <v>0</v>
      </c>
      <c r="P12" s="12"/>
    </row>
    <row r="13" spans="1:16" ht="84" x14ac:dyDescent="0.2">
      <c r="A13" s="21"/>
      <c r="B13" s="16" t="s">
        <v>43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">
        <f t="shared" si="1"/>
        <v>0</v>
      </c>
      <c r="P13" s="12"/>
    </row>
    <row r="14" spans="1:16" ht="36" x14ac:dyDescent="0.2">
      <c r="A14" s="21" t="s">
        <v>10</v>
      </c>
      <c r="B14" s="16" t="s">
        <v>17</v>
      </c>
      <c r="C14" s="18"/>
      <c r="D14" s="18"/>
      <c r="E14" s="18"/>
      <c r="F14" s="18"/>
      <c r="G14" s="18" t="s">
        <v>37</v>
      </c>
      <c r="H14" s="18"/>
      <c r="I14" s="18"/>
      <c r="J14" s="18"/>
      <c r="K14" s="18"/>
      <c r="L14" s="18"/>
      <c r="M14" s="18"/>
      <c r="N14" s="18"/>
      <c r="O14" s="1">
        <f t="shared" si="1"/>
        <v>1</v>
      </c>
      <c r="P14" s="12"/>
    </row>
    <row r="15" spans="1:16" ht="39" customHeight="1" x14ac:dyDescent="0.2">
      <c r="A15" s="21"/>
      <c r="B15" s="16" t="s">
        <v>18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 t="s">
        <v>37</v>
      </c>
      <c r="N15" s="18" t="s">
        <v>37</v>
      </c>
      <c r="O15" s="1">
        <f t="shared" si="1"/>
        <v>2</v>
      </c>
      <c r="P15" s="12"/>
    </row>
    <row r="16" spans="1:16" ht="72" x14ac:dyDescent="0.2">
      <c r="A16" s="21"/>
      <c r="B16" s="16" t="s">
        <v>44</v>
      </c>
      <c r="C16" s="18"/>
      <c r="D16" s="18" t="s">
        <v>37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">
        <f t="shared" si="1"/>
        <v>1</v>
      </c>
      <c r="P16" s="12"/>
    </row>
    <row r="17" spans="1:16" ht="74.25" customHeight="1" x14ac:dyDescent="0.2">
      <c r="A17" s="21"/>
      <c r="B17" s="16" t="s">
        <v>22</v>
      </c>
      <c r="C17" s="18"/>
      <c r="D17" s="18"/>
      <c r="E17" s="18"/>
      <c r="F17" s="18"/>
      <c r="G17" s="18"/>
      <c r="H17" s="18" t="s">
        <v>37</v>
      </c>
      <c r="I17" s="18"/>
      <c r="J17" s="18" t="s">
        <v>37</v>
      </c>
      <c r="K17" s="18"/>
      <c r="L17" s="18" t="s">
        <v>37</v>
      </c>
      <c r="M17" s="18"/>
      <c r="N17" s="18" t="s">
        <v>37</v>
      </c>
      <c r="O17" s="1">
        <f t="shared" si="1"/>
        <v>4</v>
      </c>
      <c r="P17" s="12"/>
    </row>
    <row r="18" spans="1:16" ht="60" x14ac:dyDescent="0.2">
      <c r="A18" s="21"/>
      <c r="B18" s="16" t="s">
        <v>23</v>
      </c>
      <c r="C18" s="18"/>
      <c r="D18" s="18"/>
      <c r="E18" s="18"/>
      <c r="F18" s="18"/>
      <c r="G18" s="18" t="s">
        <v>37</v>
      </c>
      <c r="H18" s="18"/>
      <c r="I18" s="18"/>
      <c r="J18" s="18"/>
      <c r="K18" s="18" t="s">
        <v>37</v>
      </c>
      <c r="L18" s="18"/>
      <c r="M18" s="18"/>
      <c r="N18" s="18"/>
      <c r="O18" s="1">
        <f t="shared" si="1"/>
        <v>2</v>
      </c>
      <c r="P18" s="12"/>
    </row>
    <row r="19" spans="1:16" ht="36" x14ac:dyDescent="0.2">
      <c r="A19" s="21" t="s">
        <v>30</v>
      </c>
      <c r="B19" s="16" t="s">
        <v>19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 t="s">
        <v>37</v>
      </c>
      <c r="N19" s="18"/>
      <c r="O19" s="1">
        <f t="shared" si="1"/>
        <v>1</v>
      </c>
      <c r="P19" s="12"/>
    </row>
    <row r="20" spans="1:16" ht="38.25" customHeight="1" x14ac:dyDescent="0.2">
      <c r="A20" s="21"/>
      <c r="B20" s="16" t="s">
        <v>21</v>
      </c>
      <c r="C20" s="18"/>
      <c r="D20" s="18"/>
      <c r="E20" s="18"/>
      <c r="F20" s="18"/>
      <c r="G20" s="18"/>
      <c r="H20" s="18" t="s">
        <v>37</v>
      </c>
      <c r="I20" s="18"/>
      <c r="J20" s="18"/>
      <c r="K20" s="18"/>
      <c r="L20" s="18" t="s">
        <v>37</v>
      </c>
      <c r="M20" s="18"/>
      <c r="N20" s="18"/>
      <c r="O20" s="1">
        <f t="shared" si="1"/>
        <v>2</v>
      </c>
      <c r="P20" s="12"/>
    </row>
    <row r="21" spans="1:16" ht="48" x14ac:dyDescent="0.2">
      <c r="A21" s="21"/>
      <c r="B21" s="16" t="s">
        <v>24</v>
      </c>
      <c r="C21" s="18"/>
      <c r="D21" s="18"/>
      <c r="E21" s="18"/>
      <c r="F21" s="18"/>
      <c r="G21" s="18"/>
      <c r="H21" s="18"/>
      <c r="I21" s="18" t="s">
        <v>37</v>
      </c>
      <c r="J21" s="18"/>
      <c r="K21" s="18"/>
      <c r="L21" s="18"/>
      <c r="M21" s="18" t="s">
        <v>37</v>
      </c>
      <c r="N21" s="18"/>
      <c r="O21" s="1">
        <f t="shared" si="1"/>
        <v>2</v>
      </c>
      <c r="P21" s="12"/>
    </row>
    <row r="22" spans="1:16" ht="48" x14ac:dyDescent="0.2">
      <c r="A22" s="21"/>
      <c r="B22" s="16" t="s">
        <v>25</v>
      </c>
      <c r="C22" s="18"/>
      <c r="D22" s="18"/>
      <c r="E22" s="18"/>
      <c r="F22" s="18"/>
      <c r="G22" s="18"/>
      <c r="H22" s="18"/>
      <c r="I22" s="18"/>
      <c r="J22" s="18"/>
      <c r="K22" s="18"/>
      <c r="L22" s="18" t="s">
        <v>37</v>
      </c>
      <c r="M22" s="18"/>
      <c r="N22" s="18" t="s">
        <v>37</v>
      </c>
      <c r="O22" s="1">
        <f t="shared" si="1"/>
        <v>2</v>
      </c>
      <c r="P22" s="12"/>
    </row>
    <row r="23" spans="1:16" ht="51.75" customHeight="1" thickBot="1" x14ac:dyDescent="0.25">
      <c r="A23" s="21"/>
      <c r="B23" s="16" t="s">
        <v>26</v>
      </c>
      <c r="C23" s="18"/>
      <c r="D23" s="18"/>
      <c r="E23" s="18" t="s">
        <v>37</v>
      </c>
      <c r="F23" s="18"/>
      <c r="G23" s="18"/>
      <c r="H23" s="18"/>
      <c r="I23" s="18"/>
      <c r="J23" s="18"/>
      <c r="K23" s="18"/>
      <c r="L23" s="18"/>
      <c r="M23" s="18" t="s">
        <v>37</v>
      </c>
      <c r="N23" s="18" t="s">
        <v>37</v>
      </c>
      <c r="O23" s="1">
        <f t="shared" si="1"/>
        <v>3</v>
      </c>
      <c r="P23" s="11">
        <f>(COUNTIF(O7:O23, "0")*100)/COUNTA(O7:O23)</f>
        <v>11.764705882352942</v>
      </c>
    </row>
    <row r="24" spans="1:16" ht="12.75" thickBot="1" x14ac:dyDescent="0.25">
      <c r="C24" s="1">
        <f>COUNTIF(C6:C23,"учтена")</f>
        <v>1</v>
      </c>
      <c r="D24" s="1">
        <f>COUNTIF(D6:D23,"учтена")</f>
        <v>2</v>
      </c>
      <c r="E24" s="1">
        <f t="shared" ref="E24:F24" si="2">COUNTIF(E6:E23,"учтена")</f>
        <v>1</v>
      </c>
      <c r="F24" s="1">
        <f t="shared" si="2"/>
        <v>0</v>
      </c>
      <c r="G24" s="1">
        <f t="shared" ref="G24" si="3">COUNTIF(G6:G23,"учтена")</f>
        <v>4</v>
      </c>
      <c r="H24" s="1">
        <f t="shared" ref="H24" si="4">COUNTIF(H6:H23,"учтена")</f>
        <v>2</v>
      </c>
      <c r="I24" s="1">
        <f t="shared" ref="I24" si="5">COUNTIF(I6:I23,"учтена")</f>
        <v>3</v>
      </c>
      <c r="J24" s="1">
        <f t="shared" ref="J24" si="6">COUNTIF(J6:J23,"учтена")</f>
        <v>2</v>
      </c>
      <c r="K24" s="1">
        <f t="shared" ref="K24" si="7">COUNTIF(K6:K23,"учтена")</f>
        <v>2</v>
      </c>
      <c r="L24" s="1">
        <f t="shared" ref="L24" si="8">COUNTIF(L6:L23,"учтена")</f>
        <v>3</v>
      </c>
      <c r="M24" s="1">
        <f t="shared" ref="M24" si="9">COUNTIF(M6:M23,"учтена")</f>
        <v>5</v>
      </c>
      <c r="N24" s="1">
        <f t="shared" ref="N24" si="10">COUNTIF(N6:N23,"учтена")</f>
        <v>6</v>
      </c>
    </row>
    <row r="25" spans="1:16" ht="51" customHeight="1" thickBot="1" x14ac:dyDescent="0.25">
      <c r="B25" s="19" t="s">
        <v>6</v>
      </c>
      <c r="C25" s="9"/>
      <c r="D25" s="9"/>
      <c r="E25" s="9"/>
      <c r="F25" s="8">
        <f>(COUNTIF(C24:F24, "&gt; 0")*100)/COLUMNS(C24:F24)</f>
        <v>75</v>
      </c>
      <c r="G25" s="20" t="s">
        <v>6</v>
      </c>
      <c r="H25" s="9"/>
      <c r="I25" s="9"/>
      <c r="J25" s="9">
        <f>(COUNTIF(G24:J24, "&gt; 0")*100)/COLUMNS(G24:J24)</f>
        <v>100</v>
      </c>
      <c r="K25" s="19" t="s">
        <v>6</v>
      </c>
      <c r="L25" s="9"/>
      <c r="M25" s="9"/>
      <c r="N25" s="8">
        <f>(COUNTIF(K24:N24, "&gt; 0")*100)/COLUMNS(K24:N24)</f>
        <v>100</v>
      </c>
    </row>
    <row r="27" spans="1:16" ht="30" customHeight="1" x14ac:dyDescent="0.2">
      <c r="A27" s="6" t="s">
        <v>3</v>
      </c>
      <c r="B27" s="7" t="s">
        <v>1</v>
      </c>
      <c r="C27" s="7" t="s">
        <v>2</v>
      </c>
    </row>
    <row r="28" spans="1:16" ht="48" x14ac:dyDescent="0.2">
      <c r="A28" s="15" t="s">
        <v>5</v>
      </c>
      <c r="B28" s="14" t="s">
        <v>39</v>
      </c>
      <c r="C28" s="14" t="s">
        <v>45</v>
      </c>
    </row>
    <row r="29" spans="1:16" ht="54" customHeight="1" x14ac:dyDescent="0.2">
      <c r="A29" s="4" t="s">
        <v>4</v>
      </c>
      <c r="B29" s="5"/>
      <c r="C29" s="5"/>
    </row>
    <row r="30" spans="1:16" ht="84" customHeight="1" x14ac:dyDescent="0.2">
      <c r="A30" s="4" t="s">
        <v>8</v>
      </c>
      <c r="B30" s="3"/>
      <c r="C30" s="3"/>
    </row>
  </sheetData>
  <mergeCells count="24">
    <mergeCell ref="M3:N3"/>
    <mergeCell ref="K4:L4"/>
    <mergeCell ref="M4:N4"/>
    <mergeCell ref="C4:D4"/>
    <mergeCell ref="A1:A5"/>
    <mergeCell ref="B1:B5"/>
    <mergeCell ref="C1:F1"/>
    <mergeCell ref="G1:J1"/>
    <mergeCell ref="G2:J2"/>
    <mergeCell ref="G3:H3"/>
    <mergeCell ref="I3:J3"/>
    <mergeCell ref="G4:H4"/>
    <mergeCell ref="I4:J4"/>
    <mergeCell ref="K1:N1"/>
    <mergeCell ref="K2:N2"/>
    <mergeCell ref="K3:L3"/>
    <mergeCell ref="A7:A13"/>
    <mergeCell ref="A14:A18"/>
    <mergeCell ref="A6:B6"/>
    <mergeCell ref="A19:A23"/>
    <mergeCell ref="C2:F2"/>
    <mergeCell ref="C3:D3"/>
    <mergeCell ref="E3:F3"/>
    <mergeCell ref="E4:F4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Евгений Тенгайкин</cp:lastModifiedBy>
  <cp:lastPrinted>2024-01-17T08:03:12Z</cp:lastPrinted>
  <dcterms:created xsi:type="dcterms:W3CDTF">2024-01-16T09:44:31Z</dcterms:created>
  <dcterms:modified xsi:type="dcterms:W3CDTF">2026-01-14T08:00:00Z</dcterms:modified>
</cp:coreProperties>
</file>